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ke\Desktop\Energia elektryczna 2024 rok\"/>
    </mc:Choice>
  </mc:AlternateContent>
  <bookViews>
    <workbookView xWindow="0" yWindow="0" windowWidth="28680" windowHeight="12315" tabRatio="500"/>
  </bookViews>
  <sheets>
    <sheet name="Arkusz1" sheetId="1" r:id="rId1"/>
  </sheets>
  <definedNames>
    <definedName name="_xlnm.Print_Area" localSheetId="0">Arkusz1!$A$1:$L$36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8" i="1" l="1"/>
  <c r="F17" i="1"/>
  <c r="F15" i="1"/>
  <c r="F14" i="1"/>
  <c r="F13" i="1"/>
  <c r="F12" i="1"/>
  <c r="F11" i="1"/>
  <c r="F16" i="1" l="1"/>
  <c r="D15" i="1"/>
  <c r="D13" i="1"/>
  <c r="D12" i="1"/>
  <c r="D8" i="1"/>
  <c r="G12" i="1" l="1"/>
  <c r="H12" i="1" s="1"/>
  <c r="G15" i="1"/>
  <c r="H15" i="1" s="1"/>
  <c r="G16" i="1"/>
  <c r="H16" i="1" s="1"/>
  <c r="F19" i="1"/>
  <c r="G18" i="1"/>
  <c r="H18" i="1" s="1"/>
  <c r="G14" i="1"/>
  <c r="H14" i="1" s="1"/>
  <c r="G11" i="1"/>
  <c r="G13" i="1"/>
  <c r="H13" i="1" s="1"/>
  <c r="G17" i="1"/>
  <c r="H17" i="1" s="1"/>
  <c r="G19" i="1" l="1"/>
  <c r="H11" i="1"/>
  <c r="H19" i="1" s="1"/>
</calcChain>
</file>

<file path=xl/sharedStrings.xml><?xml version="1.0" encoding="utf-8"?>
<sst xmlns="http://schemas.openxmlformats.org/spreadsheetml/2006/main" count="45" uniqueCount="33">
  <si>
    <t>GRUPA TARYFOWA</t>
  </si>
  <si>
    <t>Opis usługi</t>
  </si>
  <si>
    <t xml:space="preserve">Strefa </t>
  </si>
  <si>
    <t>Ilość szacunkowa</t>
  </si>
  <si>
    <t>Cena jednostkowa netto</t>
  </si>
  <si>
    <t>Wartość  netto</t>
  </si>
  <si>
    <t>Podatek      VAT</t>
  </si>
  <si>
    <t>Wartość brutto</t>
  </si>
  <si>
    <t>[zł]</t>
  </si>
  <si>
    <t>1) Energia elektryczna czynna - [kWh]</t>
  </si>
  <si>
    <t>strefa całodobowa</t>
  </si>
  <si>
    <t>Razem energia elektryczna czynna</t>
  </si>
  <si>
    <t>5) Opłata przejściowa - [zł/kW/m-c]</t>
  </si>
  <si>
    <t>6) Opłata jakościowa [zł/kWh]</t>
  </si>
  <si>
    <t>7) Opłata abonamentowa dystrybucji - [zł/m-c]</t>
  </si>
  <si>
    <t xml:space="preserve">Razem dystrybucja energii </t>
  </si>
  <si>
    <t>Ogółem sprzedaż i dystrybucja</t>
  </si>
  <si>
    <t>9) Opłata kogeneracyjna [zł/kWh]</t>
  </si>
  <si>
    <t>8) Opłata OZE [zł/kWh]</t>
  </si>
  <si>
    <t xml:space="preserve"> Załącznik nr 2 do SWZ</t>
  </si>
  <si>
    <t>Formularz cenowy</t>
  </si>
  <si>
    <t>……………………………………………..</t>
  </si>
  <si>
    <t xml:space="preserve">   Formularz podpisany elektronicznie</t>
  </si>
  <si>
    <t>C-11</t>
  </si>
  <si>
    <t>4) Opłata  stała za dystrybucję  - [zł/kW/m-c]</t>
  </si>
  <si>
    <t>3) Opłata dystrybucyjna zmienna sieciowa [zł/kWh]</t>
  </si>
  <si>
    <t>10) Opłata mocowa 1  [zł/kWh]</t>
  </si>
  <si>
    <t>2) Opłata handlowa (za obsługę rozliczenia odbiorców) - [zł/m-c]</t>
  </si>
  <si>
    <t>Uwagi:</t>
  </si>
  <si>
    <t xml:space="preserve">Ceny i stawki opłat z tytułu dystrybucji energii elektrycznej ulegają zmianie w przypadku zmiany nadrzędnych przepisów prawa, zmiany Taryfy OSD, zatwierdzonej przez Prezesa URE. </t>
  </si>
  <si>
    <t>Powyższa zmiana następuje automatycznie od dnia wejścia w życie zmienionych przepisów prawa, nowej Taryfy OSD, bez konieczności sporządzania aneksu do umowy</t>
  </si>
  <si>
    <t>Ceny i stawki opłat dystrybucyjnych zostały przyjęte na podstawie aktualnie obowiązujacej TARYFY DLA USŁUG DYSTRYBUCJI ENERGII ELEKTRYCZNEJ PGE Dystrybucja S.A.</t>
  </si>
  <si>
    <t>Rzeczywiste rozliczenia opłat dystrybucyjnych będą prowadzone będą na podstawie zasad, cen i stawek opłat określonych w  obowiązującej Taryfie dla Usług Dystrybucji Energii Elektrycznej.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</si>
</sst>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16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Book Antiqua"/>
      <family val="1"/>
      <charset val="238"/>
    </font>
    <font>
      <sz val="11"/>
      <name val="Book Antiqua"/>
      <family val="1"/>
      <charset val="238"/>
    </font>
    <font>
      <b/>
      <sz val="14"/>
      <name val="Book Antiqua"/>
      <family val="1"/>
      <charset val="238"/>
    </font>
    <font>
      <sz val="12"/>
      <color rgb="FF000000"/>
      <name val="Book Antiqua"/>
      <family val="1"/>
      <charset val="238"/>
    </font>
    <font>
      <sz val="12"/>
      <name val="Book Antiqua"/>
      <family val="1"/>
      <charset val="238"/>
    </font>
    <font>
      <sz val="11"/>
      <color rgb="FF000000"/>
      <name val="Book Antiqua"/>
      <family val="1"/>
      <charset val="238"/>
    </font>
    <font>
      <i/>
      <sz val="11"/>
      <name val="Book Antiqua"/>
      <family val="1"/>
      <charset val="238"/>
    </font>
    <font>
      <b/>
      <sz val="18"/>
      <name val="Book Antiqua"/>
      <family val="1"/>
      <charset val="238"/>
    </font>
    <font>
      <sz val="10"/>
      <name val="Arial"/>
      <family val="2"/>
      <charset val="238"/>
    </font>
    <font>
      <u/>
      <sz val="11"/>
      <color rgb="FF000000"/>
      <name val="Book Antiqua"/>
      <family val="1"/>
      <charset val="238"/>
    </font>
    <font>
      <sz val="12"/>
      <color theme="1"/>
      <name val="Book Antiqua"/>
      <family val="1"/>
      <charset val="238"/>
    </font>
    <font>
      <b/>
      <sz val="12"/>
      <color theme="1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rgb="FFCCCCFF"/>
      </patternFill>
    </fill>
    <fill>
      <patternFill patternType="solid">
        <fgColor rgb="FF00B050"/>
        <bgColor rgb="FFA6CAF0"/>
      </patternFill>
    </fill>
    <fill>
      <patternFill patternType="solid">
        <fgColor theme="7" tint="0.39997558519241921"/>
        <bgColor rgb="FF000080"/>
      </patternFill>
    </fill>
    <fill>
      <patternFill patternType="solid">
        <fgColor theme="5"/>
        <bgColor rgb="FFA6CAF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45">
    <xf numFmtId="0" fontId="0" fillId="0" borderId="0" xfId="0"/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5" fillId="0" borderId="0" xfId="3" applyFont="1"/>
    <xf numFmtId="0" fontId="3" fillId="0" borderId="0" xfId="2" applyFont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7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left" vertical="top" wrapText="1"/>
    </xf>
    <xf numFmtId="4" fontId="8" fillId="0" borderId="1" xfId="2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top" wrapText="1"/>
    </xf>
    <xf numFmtId="0" fontId="3" fillId="4" borderId="1" xfId="2" applyFont="1" applyFill="1" applyBorder="1" applyAlignment="1">
      <alignment horizontal="center" vertical="center" wrapText="1"/>
    </xf>
    <xf numFmtId="1" fontId="7" fillId="4" borderId="1" xfId="2" applyNumberFormat="1" applyFont="1" applyFill="1" applyBorder="1" applyAlignment="1">
      <alignment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4" fontId="3" fillId="4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9" fillId="0" borderId="0" xfId="2" applyFont="1"/>
    <xf numFmtId="0" fontId="9" fillId="0" borderId="0" xfId="2" applyFont="1" applyAlignment="1"/>
    <xf numFmtId="0" fontId="5" fillId="0" borderId="0" xfId="3" applyFont="1" applyAlignment="1"/>
    <xf numFmtId="0" fontId="10" fillId="0" borderId="0" xfId="3" applyFont="1"/>
    <xf numFmtId="1" fontId="7" fillId="0" borderId="1" xfId="2" applyNumberFormat="1" applyFont="1" applyBorder="1" applyAlignment="1">
      <alignment horizontal="center" vertical="center" wrapText="1"/>
    </xf>
    <xf numFmtId="1" fontId="8" fillId="0" borderId="1" xfId="2" applyNumberFormat="1" applyFont="1" applyBorder="1" applyAlignment="1">
      <alignment horizontal="center" vertical="center" wrapText="1"/>
    </xf>
    <xf numFmtId="0" fontId="13" fillId="0" borderId="0" xfId="2" applyFont="1"/>
    <xf numFmtId="0" fontId="3" fillId="0" borderId="0" xfId="2" applyFont="1" applyAlignment="1">
      <alignment horizontal="center" vertical="center" wrapText="1"/>
    </xf>
    <xf numFmtId="0" fontId="4" fillId="0" borderId="0" xfId="3" applyFont="1"/>
    <xf numFmtId="0" fontId="11" fillId="3" borderId="1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0" fontId="3" fillId="5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2" fillId="0" borderId="0" xfId="3" applyAlignment="1"/>
    <xf numFmtId="0" fontId="14" fillId="0" borderId="1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1" fontId="14" fillId="0" borderId="1" xfId="2" applyNumberFormat="1" applyFont="1" applyBorder="1" applyAlignment="1">
      <alignment horizontal="center" wrapText="1"/>
    </xf>
    <xf numFmtId="164" fontId="14" fillId="0" borderId="1" xfId="2" applyNumberFormat="1" applyFont="1" applyBorder="1" applyAlignment="1">
      <alignment horizontal="center" vertical="center"/>
    </xf>
    <xf numFmtId="4" fontId="14" fillId="0" borderId="1" xfId="2" applyNumberFormat="1" applyFont="1" applyBorder="1" applyAlignment="1">
      <alignment horizontal="center" vertical="center"/>
    </xf>
    <xf numFmtId="1" fontId="14" fillId="0" borderId="1" xfId="2" applyNumberFormat="1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/>
    </xf>
  </cellXfs>
  <cellStyles count="4">
    <cellStyle name="Normalny" xfId="0" builtinId="0"/>
    <cellStyle name="Normalny 2" xfId="3"/>
    <cellStyle name="Tekst objaśnienia" xfId="1" builtinId="53" customBuiltin="1"/>
    <cellStyle name="Tekst objaśnienia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FF99CC"/>
      <rgbColor rgb="FFCC99FF"/>
      <rgbColor rgb="FFFFCC99"/>
      <rgbColor rgb="FF3366FF"/>
      <rgbColor rgb="FF69FFFF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90" zoomScaleNormal="90" workbookViewId="0">
      <selection activeCell="K10" sqref="K10"/>
    </sheetView>
  </sheetViews>
  <sheetFormatPr defaultColWidth="9.140625" defaultRowHeight="16.5" x14ac:dyDescent="0.3"/>
  <cols>
    <col min="1" max="1" width="19" style="3" customWidth="1"/>
    <col min="2" max="2" width="27.7109375" style="3" customWidth="1"/>
    <col min="3" max="3" width="13.7109375" style="3" customWidth="1"/>
    <col min="4" max="4" width="18.85546875" style="3" customWidth="1"/>
    <col min="5" max="5" width="16.42578125" style="3" customWidth="1"/>
    <col min="6" max="6" width="13.7109375" style="3" customWidth="1"/>
    <col min="7" max="7" width="14.28515625" style="3" customWidth="1"/>
    <col min="8" max="8" width="17.85546875" style="3" customWidth="1"/>
    <col min="9" max="16384" width="9.140625" style="3"/>
  </cols>
  <sheetData>
    <row r="1" spans="1:8" ht="15.4" customHeight="1" x14ac:dyDescent="0.3">
      <c r="A1" s="1" t="s">
        <v>19</v>
      </c>
      <c r="B1" s="1"/>
      <c r="C1" s="1"/>
      <c r="D1" s="2"/>
      <c r="E1" s="27"/>
      <c r="F1" s="28"/>
      <c r="G1" s="28"/>
    </row>
    <row r="2" spans="1:8" ht="15.4" customHeight="1" x14ac:dyDescent="0.3">
      <c r="A2" s="1"/>
      <c r="B2" s="1"/>
      <c r="C2" s="1"/>
      <c r="D2" s="2"/>
      <c r="E2" s="2"/>
    </row>
    <row r="3" spans="1:8" ht="15.4" customHeight="1" x14ac:dyDescent="0.3">
      <c r="A3" s="34" t="s">
        <v>20</v>
      </c>
      <c r="B3" s="35"/>
      <c r="C3" s="35"/>
      <c r="D3" s="35"/>
      <c r="E3" s="35"/>
      <c r="F3" s="35"/>
      <c r="G3" s="35"/>
      <c r="H3" s="35"/>
    </row>
    <row r="4" spans="1:8" x14ac:dyDescent="0.3">
      <c r="A4" s="2"/>
      <c r="B4" s="4"/>
      <c r="C4" s="2"/>
      <c r="D4" s="2"/>
      <c r="E4" s="2"/>
      <c r="F4" s="2"/>
      <c r="G4" s="2"/>
      <c r="H4" s="2"/>
    </row>
    <row r="5" spans="1:8" ht="46.5" customHeight="1" x14ac:dyDescent="0.3">
      <c r="A5" s="32" t="s">
        <v>0</v>
      </c>
      <c r="B5" s="33" t="s">
        <v>1</v>
      </c>
      <c r="C5" s="32" t="s">
        <v>2</v>
      </c>
      <c r="D5" s="32" t="s">
        <v>3</v>
      </c>
      <c r="E5" s="5" t="s">
        <v>4</v>
      </c>
      <c r="F5" s="5" t="s">
        <v>5</v>
      </c>
      <c r="G5" s="5" t="s">
        <v>6</v>
      </c>
      <c r="H5" s="5" t="s">
        <v>7</v>
      </c>
    </row>
    <row r="6" spans="1:8" x14ac:dyDescent="0.3">
      <c r="A6" s="32"/>
      <c r="B6" s="33"/>
      <c r="C6" s="32"/>
      <c r="D6" s="32"/>
      <c r="E6" s="6" t="s">
        <v>8</v>
      </c>
      <c r="F6" s="6" t="s">
        <v>8</v>
      </c>
      <c r="G6" s="6" t="s">
        <v>8</v>
      </c>
      <c r="H6" s="6" t="s">
        <v>8</v>
      </c>
    </row>
    <row r="7" spans="1:8" ht="39" customHeight="1" x14ac:dyDescent="0.3">
      <c r="A7" s="29" t="s">
        <v>23</v>
      </c>
      <c r="B7" s="7" t="s">
        <v>9</v>
      </c>
      <c r="C7" s="8" t="s">
        <v>10</v>
      </c>
      <c r="D7" s="24">
        <v>80000</v>
      </c>
      <c r="E7" s="9"/>
      <c r="F7" s="10"/>
      <c r="G7" s="10"/>
      <c r="H7" s="10"/>
    </row>
    <row r="8" spans="1:8" ht="67.150000000000006" customHeight="1" x14ac:dyDescent="0.3">
      <c r="A8" s="29"/>
      <c r="B8" s="11" t="s">
        <v>27</v>
      </c>
      <c r="C8" s="8" t="s">
        <v>10</v>
      </c>
      <c r="D8" s="25">
        <f>1*12</f>
        <v>12</v>
      </c>
      <c r="E8" s="12"/>
      <c r="F8" s="10"/>
      <c r="G8" s="10"/>
      <c r="H8" s="10"/>
    </row>
    <row r="9" spans="1:8" ht="44.25" customHeight="1" x14ac:dyDescent="0.3">
      <c r="A9" s="29"/>
      <c r="B9" s="30" t="s">
        <v>11</v>
      </c>
      <c r="C9" s="30"/>
      <c r="D9" s="30"/>
      <c r="E9" s="30"/>
      <c r="F9" s="13"/>
      <c r="G9" s="13"/>
      <c r="H9" s="13"/>
    </row>
    <row r="10" spans="1:8" x14ac:dyDescent="0.3">
      <c r="A10" s="29"/>
      <c r="B10" s="14"/>
      <c r="C10" s="15"/>
      <c r="D10" s="16"/>
      <c r="E10" s="17"/>
      <c r="F10" s="18"/>
      <c r="G10" s="18"/>
      <c r="H10" s="18"/>
    </row>
    <row r="11" spans="1:8" ht="47.25" x14ac:dyDescent="0.3">
      <c r="A11" s="29"/>
      <c r="B11" s="36" t="s">
        <v>25</v>
      </c>
      <c r="C11" s="37" t="s">
        <v>10</v>
      </c>
      <c r="D11" s="38">
        <v>80000</v>
      </c>
      <c r="E11" s="39">
        <v>0.25700000000000001</v>
      </c>
      <c r="F11" s="40">
        <f>ROUND(D11*E11,2)</f>
        <v>20560</v>
      </c>
      <c r="G11" s="40">
        <f>ROUND(0.23*F11,2)</f>
        <v>4728.8</v>
      </c>
      <c r="H11" s="40">
        <f>F11+G11</f>
        <v>25288.799999999999</v>
      </c>
    </row>
    <row r="12" spans="1:8" ht="45.2" customHeight="1" x14ac:dyDescent="0.3">
      <c r="A12" s="29"/>
      <c r="B12" s="36" t="s">
        <v>24</v>
      </c>
      <c r="C12" s="37" t="s">
        <v>10</v>
      </c>
      <c r="D12" s="41">
        <f>30*12</f>
        <v>360</v>
      </c>
      <c r="E12" s="39">
        <v>6.75</v>
      </c>
      <c r="F12" s="40">
        <f>ROUND(D12*E12,2)</f>
        <v>2430</v>
      </c>
      <c r="G12" s="40">
        <f t="shared" ref="G12:G18" si="0">ROUND(0.23*F12,2)</f>
        <v>558.9</v>
      </c>
      <c r="H12" s="40">
        <f t="shared" ref="H12:H18" si="1">F12+G12</f>
        <v>2988.9</v>
      </c>
    </row>
    <row r="13" spans="1:8" ht="37.5" customHeight="1" x14ac:dyDescent="0.3">
      <c r="A13" s="29"/>
      <c r="B13" s="36" t="s">
        <v>12</v>
      </c>
      <c r="C13" s="37" t="s">
        <v>10</v>
      </c>
      <c r="D13" s="41">
        <f>30*12</f>
        <v>360</v>
      </c>
      <c r="E13" s="39">
        <v>0.08</v>
      </c>
      <c r="F13" s="40">
        <f>ROUND(D13*E13,2)</f>
        <v>28.8</v>
      </c>
      <c r="G13" s="40">
        <f t="shared" si="0"/>
        <v>6.62</v>
      </c>
      <c r="H13" s="40">
        <f t="shared" si="1"/>
        <v>35.42</v>
      </c>
    </row>
    <row r="14" spans="1:8" ht="36.75" customHeight="1" x14ac:dyDescent="0.3">
      <c r="A14" s="29"/>
      <c r="B14" s="36" t="s">
        <v>13</v>
      </c>
      <c r="C14" s="37" t="s">
        <v>10</v>
      </c>
      <c r="D14" s="38">
        <v>80000</v>
      </c>
      <c r="E14" s="39">
        <v>3.1399999999999997E-2</v>
      </c>
      <c r="F14" s="40">
        <f>ROUND(D14*E14,2)</f>
        <v>2512</v>
      </c>
      <c r="G14" s="40">
        <f t="shared" si="0"/>
        <v>577.76</v>
      </c>
      <c r="H14" s="40">
        <f t="shared" si="1"/>
        <v>3089.76</v>
      </c>
    </row>
    <row r="15" spans="1:8" ht="31.5" x14ac:dyDescent="0.3">
      <c r="A15" s="29"/>
      <c r="B15" s="36" t="s">
        <v>14</v>
      </c>
      <c r="C15" s="37" t="s">
        <v>10</v>
      </c>
      <c r="D15" s="41">
        <f>1*12</f>
        <v>12</v>
      </c>
      <c r="E15" s="39">
        <v>4.5</v>
      </c>
      <c r="F15" s="40">
        <f>ROUND(D15*E15,2)</f>
        <v>54</v>
      </c>
      <c r="G15" s="40">
        <f t="shared" si="0"/>
        <v>12.42</v>
      </c>
      <c r="H15" s="40">
        <f t="shared" si="1"/>
        <v>66.42</v>
      </c>
    </row>
    <row r="16" spans="1:8" ht="31.5" x14ac:dyDescent="0.3">
      <c r="A16" s="29"/>
      <c r="B16" s="36" t="s">
        <v>18</v>
      </c>
      <c r="C16" s="37" t="s">
        <v>10</v>
      </c>
      <c r="D16" s="38">
        <v>80000</v>
      </c>
      <c r="E16" s="39">
        <v>0</v>
      </c>
      <c r="F16" s="40">
        <f t="shared" ref="F16" si="2">ROUND(D16*E16,2)</f>
        <v>0</v>
      </c>
      <c r="G16" s="40">
        <f t="shared" si="0"/>
        <v>0</v>
      </c>
      <c r="H16" s="40">
        <f t="shared" si="1"/>
        <v>0</v>
      </c>
    </row>
    <row r="17" spans="1:8" ht="31.5" x14ac:dyDescent="0.3">
      <c r="A17" s="29"/>
      <c r="B17" s="36" t="s">
        <v>17</v>
      </c>
      <c r="C17" s="37" t="s">
        <v>10</v>
      </c>
      <c r="D17" s="38">
        <v>80000</v>
      </c>
      <c r="E17" s="42">
        <v>6.1799999999999997E-3</v>
      </c>
      <c r="F17" s="40">
        <f>ROUND(D17*E17,2)</f>
        <v>494.4</v>
      </c>
      <c r="G17" s="40">
        <f t="shared" si="0"/>
        <v>113.71</v>
      </c>
      <c r="H17" s="40">
        <f t="shared" si="1"/>
        <v>608.11</v>
      </c>
    </row>
    <row r="18" spans="1:8" ht="33" customHeight="1" x14ac:dyDescent="0.3">
      <c r="A18" s="29"/>
      <c r="B18" s="36" t="s">
        <v>26</v>
      </c>
      <c r="C18" s="37" t="s">
        <v>10</v>
      </c>
      <c r="D18" s="38">
        <v>80000</v>
      </c>
      <c r="E18" s="39">
        <v>0.12670000000000001</v>
      </c>
      <c r="F18" s="40">
        <f>ROUND(D18*E18,2)</f>
        <v>10136</v>
      </c>
      <c r="G18" s="40">
        <f t="shared" si="0"/>
        <v>2331.2800000000002</v>
      </c>
      <c r="H18" s="40">
        <f t="shared" si="1"/>
        <v>12467.28</v>
      </c>
    </row>
    <row r="19" spans="1:8" ht="37.5" customHeight="1" x14ac:dyDescent="0.3">
      <c r="A19" s="29"/>
      <c r="B19" s="43" t="s">
        <v>15</v>
      </c>
      <c r="C19" s="43"/>
      <c r="D19" s="43"/>
      <c r="E19" s="43"/>
      <c r="F19" s="44">
        <f>SUM(F11:F18)</f>
        <v>36215.199999999997</v>
      </c>
      <c r="G19" s="44">
        <f>SUM(G11:G18)</f>
        <v>8329.49</v>
      </c>
      <c r="H19" s="44">
        <f>SUM(H11:H18)</f>
        <v>44544.689999999995</v>
      </c>
    </row>
    <row r="20" spans="1:8" ht="48.75" customHeight="1" x14ac:dyDescent="0.3">
      <c r="A20" s="29"/>
      <c r="B20" s="31" t="s">
        <v>16</v>
      </c>
      <c r="C20" s="31"/>
      <c r="D20" s="31"/>
      <c r="E20" s="31"/>
      <c r="F20" s="19"/>
      <c r="G20" s="19"/>
      <c r="H20" s="19"/>
    </row>
    <row r="21" spans="1:8" x14ac:dyDescent="0.3">
      <c r="A21" s="20"/>
      <c r="B21" s="20"/>
      <c r="C21" s="20"/>
      <c r="D21" s="20"/>
      <c r="E21" s="20"/>
      <c r="F21" s="20"/>
      <c r="G21" s="20"/>
      <c r="H21" s="20"/>
    </row>
    <row r="22" spans="1:8" x14ac:dyDescent="0.3">
      <c r="A22" s="26" t="s">
        <v>28</v>
      </c>
      <c r="B22" s="20"/>
      <c r="C22" s="20"/>
      <c r="D22" s="20"/>
      <c r="E22" s="20"/>
      <c r="F22" s="20"/>
      <c r="G22" s="20"/>
      <c r="H22" s="20"/>
    </row>
    <row r="23" spans="1:8" x14ac:dyDescent="0.3">
      <c r="A23" s="20"/>
      <c r="B23" s="20"/>
      <c r="C23" s="20"/>
      <c r="D23" s="20"/>
      <c r="E23" s="20"/>
      <c r="F23" s="20"/>
      <c r="G23" s="20"/>
      <c r="H23" s="20"/>
    </row>
    <row r="24" spans="1:8" x14ac:dyDescent="0.3">
      <c r="A24" s="20" t="s">
        <v>31</v>
      </c>
      <c r="B24" s="20"/>
      <c r="C24" s="20"/>
      <c r="D24" s="20"/>
      <c r="E24" s="20"/>
      <c r="F24" s="20"/>
      <c r="G24" s="20"/>
      <c r="H24" s="20"/>
    </row>
    <row r="25" spans="1:8" x14ac:dyDescent="0.3">
      <c r="A25" s="20" t="s">
        <v>29</v>
      </c>
      <c r="B25" s="20"/>
      <c r="C25" s="20"/>
      <c r="D25" s="20"/>
      <c r="E25" s="20"/>
      <c r="F25" s="20"/>
      <c r="G25" s="20"/>
      <c r="H25" s="20"/>
    </row>
    <row r="26" spans="1:8" s="22" customFormat="1" x14ac:dyDescent="0.3">
      <c r="A26" s="21" t="s">
        <v>30</v>
      </c>
      <c r="B26" s="21"/>
      <c r="C26" s="21"/>
      <c r="D26" s="21"/>
      <c r="E26" s="21"/>
      <c r="F26" s="21"/>
      <c r="G26" s="21"/>
      <c r="H26" s="21"/>
    </row>
    <row r="27" spans="1:8" s="22" customFormat="1" x14ac:dyDescent="0.3">
      <c r="A27" s="21" t="s">
        <v>32</v>
      </c>
      <c r="B27" s="21"/>
      <c r="C27" s="21"/>
      <c r="D27" s="21"/>
      <c r="E27" s="21"/>
      <c r="F27" s="21"/>
      <c r="G27" s="21"/>
      <c r="H27" s="21"/>
    </row>
    <row r="28" spans="1:8" s="22" customFormat="1" x14ac:dyDescent="0.3">
      <c r="A28" s="21"/>
      <c r="B28" s="21"/>
      <c r="C28" s="21"/>
      <c r="D28" s="21"/>
      <c r="E28" s="21"/>
      <c r="F28" s="21"/>
      <c r="G28" s="21"/>
      <c r="H28" s="21"/>
    </row>
    <row r="29" spans="1:8" s="22" customFormat="1" x14ac:dyDescent="0.3">
      <c r="A29" s="21"/>
      <c r="B29" s="21"/>
      <c r="C29" s="21"/>
      <c r="D29" s="21"/>
      <c r="E29" s="21"/>
      <c r="F29" s="21"/>
      <c r="G29" s="21"/>
      <c r="H29" s="21"/>
    </row>
    <row r="30" spans="1:8" s="22" customFormat="1" x14ac:dyDescent="0.3">
      <c r="A30" s="21"/>
      <c r="B30" s="21"/>
      <c r="C30" s="21"/>
      <c r="D30" s="21"/>
      <c r="E30" s="21"/>
      <c r="F30" s="21"/>
      <c r="G30" s="21"/>
      <c r="H30" s="21"/>
    </row>
    <row r="31" spans="1:8" s="22" customFormat="1" x14ac:dyDescent="0.3">
      <c r="A31" s="21"/>
      <c r="B31" s="21"/>
      <c r="C31" s="21"/>
      <c r="D31" s="21"/>
      <c r="E31" s="21"/>
      <c r="F31" s="21"/>
      <c r="G31" s="21"/>
      <c r="H31" s="21"/>
    </row>
    <row r="33" spans="4:4" x14ac:dyDescent="0.3">
      <c r="D33" s="3" t="s">
        <v>21</v>
      </c>
    </row>
    <row r="34" spans="4:4" x14ac:dyDescent="0.3">
      <c r="D34" s="23" t="s">
        <v>22</v>
      </c>
    </row>
  </sheetData>
  <mergeCells count="10">
    <mergeCell ref="E1:G1"/>
    <mergeCell ref="A7:A20"/>
    <mergeCell ref="B9:E9"/>
    <mergeCell ref="B19:E19"/>
    <mergeCell ref="B20:E20"/>
    <mergeCell ref="A5:A6"/>
    <mergeCell ref="B5:B6"/>
    <mergeCell ref="C5:C6"/>
    <mergeCell ref="D5:D6"/>
    <mergeCell ref="A3:H3"/>
  </mergeCells>
  <pageMargins left="0.19685039370078741" right="0.19685039370078741" top="0.86614173228346458" bottom="0.86614173228346458" header="0.59055118110236227" footer="0.59055118110236227"/>
  <pageSetup paperSize="9" scale="56" fitToHeight="0" orientation="portrait" useFirstPageNumber="1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dzp</dc:creator>
  <cp:keywords/>
  <dc:description/>
  <cp:lastModifiedBy>oke</cp:lastModifiedBy>
  <cp:revision>18</cp:revision>
  <cp:lastPrinted>2023-10-27T05:13:07Z</cp:lastPrinted>
  <dcterms:created xsi:type="dcterms:W3CDTF">2017-11-15T13:52:10Z</dcterms:created>
  <dcterms:modified xsi:type="dcterms:W3CDTF">2024-10-24T05:48:30Z</dcterms:modified>
  <cp:category/>
  <cp:contentStatus/>
</cp:coreProperties>
</file>